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5000" windowHeight="7740"/>
  </bookViews>
  <sheets>
    <sheet name="fiber strength" sheetId="1" r:id="rId1"/>
    <sheet name="fiber strength (2)" sheetId="4" r:id="rId2"/>
  </sheets>
  <calcPr calcId="145621"/>
</workbook>
</file>

<file path=xl/calcChain.xml><?xml version="1.0" encoding="utf-8"?>
<calcChain xmlns="http://schemas.openxmlformats.org/spreadsheetml/2006/main">
  <c r="U5" i="4" l="1" a="1"/>
  <c r="U5" i="4"/>
  <c r="V5" i="4"/>
  <c r="U6" i="4"/>
  <c r="V6" i="4"/>
  <c r="U7" i="4"/>
  <c r="V7" i="4"/>
  <c r="U8" i="4"/>
  <c r="V8" i="4"/>
  <c r="U9" i="4"/>
  <c r="V9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7" i="4"/>
  <c r="P5" i="4" a="1"/>
  <c r="P5" i="4" s="1"/>
  <c r="S5" i="4"/>
  <c r="S6" i="4"/>
  <c r="S7" i="4"/>
  <c r="S8" i="4"/>
  <c r="S9" i="4"/>
  <c r="R9" i="4" l="1"/>
  <c r="R8" i="4"/>
  <c r="R7" i="4"/>
  <c r="R6" i="4"/>
  <c r="R5" i="4"/>
  <c r="Q9" i="4"/>
  <c r="Q8" i="4"/>
  <c r="Q7" i="4"/>
  <c r="Q6" i="4"/>
  <c r="Q5" i="4"/>
  <c r="P9" i="4"/>
  <c r="P8" i="4"/>
  <c r="P7" i="4"/>
  <c r="P6" i="4"/>
</calcChain>
</file>

<file path=xl/sharedStrings.xml><?xml version="1.0" encoding="utf-8"?>
<sst xmlns="http://schemas.openxmlformats.org/spreadsheetml/2006/main" count="49" uniqueCount="30">
  <si>
    <t>From D. Montgomery, Design and Analysis of Experiments, 4th edition, p. 150</t>
  </si>
  <si>
    <t>Diameter = fiber diameter in mils (thousandths of an inch)</t>
  </si>
  <si>
    <t>Strength</t>
  </si>
  <si>
    <t>Diameter</t>
  </si>
  <si>
    <t>Machine 1</t>
  </si>
  <si>
    <t>Machine 2</t>
  </si>
  <si>
    <t>Machine 3</t>
  </si>
  <si>
    <t>Strength = fiber strength in pounds</t>
  </si>
  <si>
    <t>m1</t>
  </si>
  <si>
    <t>m2</t>
  </si>
  <si>
    <t>Indicator Variables:</t>
  </si>
  <si>
    <t>LINEST</t>
  </si>
  <si>
    <t>Intercept</t>
  </si>
  <si>
    <t>Y-hat</t>
  </si>
  <si>
    <t>Residual</t>
  </si>
  <si>
    <t xml:space="preserve">Questions:  </t>
  </si>
  <si>
    <t>What is the best fit linear relationship between fiber strength and fiber diameter?</t>
  </si>
  <si>
    <t>Is there a statistically significant difference in the output strength of the machines independent of fiber diameter effects?</t>
  </si>
  <si>
    <t>LINEST without Machine effects</t>
  </si>
  <si>
    <t>Legend</t>
  </si>
  <si>
    <t>b1</t>
  </si>
  <si>
    <t>b0</t>
  </si>
  <si>
    <t>se-b1</t>
  </si>
  <si>
    <t>se-b0</t>
  </si>
  <si>
    <t>R2</t>
  </si>
  <si>
    <t>sey</t>
  </si>
  <si>
    <t>F-overall</t>
  </si>
  <si>
    <t>df</t>
  </si>
  <si>
    <t>ssreg</t>
  </si>
  <si>
    <t>ssresid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</si>
</sst>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Machine 1</c:v>
          </c:tx>
          <c:spPr>
            <a:ln w="28575">
              <a:noFill/>
            </a:ln>
          </c:spPr>
          <c:marker>
            <c:spPr>
              <a:noFill/>
              <a:ln w="12700"/>
            </c:spPr>
          </c:marker>
          <c:xVal>
            <c:numRef>
              <c:f>'fiber strength'!$C$7:$C$11</c:f>
              <c:numCache>
                <c:formatCode>General</c:formatCode>
                <c:ptCount val="5"/>
                <c:pt idx="0">
                  <c:v>20</c:v>
                </c:pt>
                <c:pt idx="1">
                  <c:v>25</c:v>
                </c:pt>
                <c:pt idx="2">
                  <c:v>24</c:v>
                </c:pt>
                <c:pt idx="3">
                  <c:v>25</c:v>
                </c:pt>
                <c:pt idx="4">
                  <c:v>32</c:v>
                </c:pt>
              </c:numCache>
            </c:numRef>
          </c:xVal>
          <c:yVal>
            <c:numRef>
              <c:f>'fiber strength'!$B$7:$B$11</c:f>
              <c:numCache>
                <c:formatCode>General</c:formatCode>
                <c:ptCount val="5"/>
                <c:pt idx="0">
                  <c:v>36</c:v>
                </c:pt>
                <c:pt idx="1">
                  <c:v>41</c:v>
                </c:pt>
                <c:pt idx="2">
                  <c:v>39</c:v>
                </c:pt>
                <c:pt idx="3">
                  <c:v>42</c:v>
                </c:pt>
                <c:pt idx="4">
                  <c:v>49</c:v>
                </c:pt>
              </c:numCache>
            </c:numRef>
          </c:yVal>
          <c:smooth val="0"/>
        </c:ser>
        <c:ser>
          <c:idx val="1"/>
          <c:order val="1"/>
          <c:tx>
            <c:v>Machine 2</c:v>
          </c:tx>
          <c:spPr>
            <a:ln w="28575">
              <a:noFill/>
            </a:ln>
          </c:spPr>
          <c:marker>
            <c:spPr>
              <a:noFill/>
            </c:spPr>
          </c:marker>
          <c:xVal>
            <c:numRef>
              <c:f>'fiber strength'!$E$7:$E$11</c:f>
              <c:numCache>
                <c:formatCode>General</c:formatCode>
                <c:ptCount val="5"/>
                <c:pt idx="0">
                  <c:v>22</c:v>
                </c:pt>
                <c:pt idx="1">
                  <c:v>28</c:v>
                </c:pt>
                <c:pt idx="2">
                  <c:v>22</c:v>
                </c:pt>
                <c:pt idx="3">
                  <c:v>30</c:v>
                </c:pt>
                <c:pt idx="4">
                  <c:v>28</c:v>
                </c:pt>
              </c:numCache>
            </c:numRef>
          </c:xVal>
          <c:yVal>
            <c:numRef>
              <c:f>'fiber strength'!$D$7:$D$11</c:f>
              <c:numCache>
                <c:formatCode>General</c:formatCode>
                <c:ptCount val="5"/>
                <c:pt idx="0">
                  <c:v>40</c:v>
                </c:pt>
                <c:pt idx="1">
                  <c:v>48</c:v>
                </c:pt>
                <c:pt idx="2">
                  <c:v>39</c:v>
                </c:pt>
                <c:pt idx="3">
                  <c:v>45</c:v>
                </c:pt>
                <c:pt idx="4">
                  <c:v>44</c:v>
                </c:pt>
              </c:numCache>
            </c:numRef>
          </c:yVal>
          <c:smooth val="0"/>
        </c:ser>
        <c:ser>
          <c:idx val="2"/>
          <c:order val="2"/>
          <c:tx>
            <c:v>Machine 3</c:v>
          </c:tx>
          <c:spPr>
            <a:ln w="28575">
              <a:noFill/>
            </a:ln>
          </c:spPr>
          <c:marker>
            <c:spPr>
              <a:noFill/>
              <a:ln w="12700">
                <a:solidFill>
                  <a:srgbClr val="7030A0"/>
                </a:solidFill>
              </a:ln>
            </c:spPr>
          </c:marker>
          <c:xVal>
            <c:numRef>
              <c:f>'fiber strength'!$G$7:$G$11</c:f>
              <c:numCache>
                <c:formatCode>General</c:formatCode>
                <c:ptCount val="5"/>
                <c:pt idx="0">
                  <c:v>21</c:v>
                </c:pt>
                <c:pt idx="1">
                  <c:v>23</c:v>
                </c:pt>
                <c:pt idx="2">
                  <c:v>26</c:v>
                </c:pt>
                <c:pt idx="3">
                  <c:v>21</c:v>
                </c:pt>
                <c:pt idx="4">
                  <c:v>15</c:v>
                </c:pt>
              </c:numCache>
            </c:numRef>
          </c:xVal>
          <c:yVal>
            <c:numRef>
              <c:f>'fiber strength'!$F$7:$F$11</c:f>
              <c:numCache>
                <c:formatCode>General</c:formatCode>
                <c:ptCount val="5"/>
                <c:pt idx="0">
                  <c:v>35</c:v>
                </c:pt>
                <c:pt idx="1">
                  <c:v>37</c:v>
                </c:pt>
                <c:pt idx="2">
                  <c:v>42</c:v>
                </c:pt>
                <c:pt idx="3">
                  <c:v>34</c:v>
                </c:pt>
                <c:pt idx="4">
                  <c:v>32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9757120"/>
        <c:axId val="129758272"/>
      </c:scatterChart>
      <c:valAx>
        <c:axId val="129757120"/>
        <c:scaling>
          <c:orientation val="minMax"/>
          <c:min val="10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Fiber Diameter (mils)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129758272"/>
        <c:crosses val="autoZero"/>
        <c:crossBetween val="midCat"/>
      </c:valAx>
      <c:valAx>
        <c:axId val="129758272"/>
        <c:scaling>
          <c:orientation val="minMax"/>
          <c:min val="3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Fiber Strength (lbs)</a:t>
                </a:r>
              </a:p>
            </c:rich>
          </c:tx>
          <c:layout>
            <c:manualLayout>
              <c:xMode val="edge"/>
              <c:yMode val="edge"/>
              <c:x val="2.4464835170580995E-2"/>
              <c:y val="0.14180154564012834"/>
            </c:manualLayout>
          </c:layout>
          <c:overlay val="0"/>
        </c:title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129757120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25805254958532248"/>
          <c:y val="9.7030110819480903E-2"/>
          <c:w val="0.24604716787197492"/>
          <c:h val="0.28477143482064743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pPr>
              <a:noFill/>
              <a:ln w="15875"/>
            </c:spPr>
          </c:marker>
          <c:xVal>
            <c:numRef>
              <c:f>'fiber strength (2)'!$C$7:$C$21</c:f>
              <c:numCache>
                <c:formatCode>General</c:formatCode>
                <c:ptCount val="15"/>
                <c:pt idx="0">
                  <c:v>20</c:v>
                </c:pt>
                <c:pt idx="1">
                  <c:v>25</c:v>
                </c:pt>
                <c:pt idx="2">
                  <c:v>24</c:v>
                </c:pt>
                <c:pt idx="3">
                  <c:v>25</c:v>
                </c:pt>
                <c:pt idx="4">
                  <c:v>32</c:v>
                </c:pt>
                <c:pt idx="5">
                  <c:v>22</c:v>
                </c:pt>
                <c:pt idx="6">
                  <c:v>28</c:v>
                </c:pt>
                <c:pt idx="7">
                  <c:v>22</c:v>
                </c:pt>
                <c:pt idx="8">
                  <c:v>30</c:v>
                </c:pt>
                <c:pt idx="9">
                  <c:v>28</c:v>
                </c:pt>
                <c:pt idx="10">
                  <c:v>21</c:v>
                </c:pt>
                <c:pt idx="11">
                  <c:v>23</c:v>
                </c:pt>
                <c:pt idx="12">
                  <c:v>26</c:v>
                </c:pt>
                <c:pt idx="13">
                  <c:v>21</c:v>
                </c:pt>
                <c:pt idx="14">
                  <c:v>15</c:v>
                </c:pt>
              </c:numCache>
            </c:numRef>
          </c:xVal>
          <c:yVal>
            <c:numRef>
              <c:f>'fiber strength (2)'!$B$7:$B$21</c:f>
              <c:numCache>
                <c:formatCode>General</c:formatCode>
                <c:ptCount val="15"/>
                <c:pt idx="0">
                  <c:v>36</c:v>
                </c:pt>
                <c:pt idx="1">
                  <c:v>41</c:v>
                </c:pt>
                <c:pt idx="2">
                  <c:v>39</c:v>
                </c:pt>
                <c:pt idx="3">
                  <c:v>42</c:v>
                </c:pt>
                <c:pt idx="4">
                  <c:v>49</c:v>
                </c:pt>
                <c:pt idx="5">
                  <c:v>40</c:v>
                </c:pt>
                <c:pt idx="6">
                  <c:v>48</c:v>
                </c:pt>
                <c:pt idx="7">
                  <c:v>39</c:v>
                </c:pt>
                <c:pt idx="8">
                  <c:v>45</c:v>
                </c:pt>
                <c:pt idx="9">
                  <c:v>44</c:v>
                </c:pt>
                <c:pt idx="10">
                  <c:v>35</c:v>
                </c:pt>
                <c:pt idx="11">
                  <c:v>37</c:v>
                </c:pt>
                <c:pt idx="12">
                  <c:v>42</c:v>
                </c:pt>
                <c:pt idx="13">
                  <c:v>34</c:v>
                </c:pt>
                <c:pt idx="14">
                  <c:v>32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276480"/>
        <c:axId val="160277056"/>
      </c:scatterChart>
      <c:valAx>
        <c:axId val="160276480"/>
        <c:scaling>
          <c:orientation val="minMax"/>
          <c:min val="10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Fiber Diameter (mils)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160277056"/>
        <c:crosses val="autoZero"/>
        <c:crossBetween val="midCat"/>
      </c:valAx>
      <c:valAx>
        <c:axId val="160277056"/>
        <c:scaling>
          <c:orientation val="minMax"/>
          <c:min val="3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Fiber Strength (lbs)</a:t>
                </a:r>
              </a:p>
            </c:rich>
          </c:tx>
          <c:layout>
            <c:manualLayout>
              <c:xMode val="edge"/>
              <c:yMode val="edge"/>
              <c:x val="2.4464835170580995E-2"/>
              <c:y val="0.14180154564012834"/>
            </c:manualLayout>
          </c:layout>
          <c:overlay val="0"/>
        </c:title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160276480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pPr>
              <a:noFill/>
              <a:ln w="15875"/>
            </c:spPr>
          </c:marker>
          <c:xVal>
            <c:numRef>
              <c:f>'fiber strength (2)'!$F$7:$F$21</c:f>
              <c:numCache>
                <c:formatCode>General</c:formatCode>
                <c:ptCount val="15"/>
                <c:pt idx="0">
                  <c:v>36.439263803680987</c:v>
                </c:pt>
                <c:pt idx="1">
                  <c:v>41.209202453987729</c:v>
                </c:pt>
                <c:pt idx="2">
                  <c:v>40.255214723926386</c:v>
                </c:pt>
                <c:pt idx="3">
                  <c:v>41.209202453987729</c:v>
                </c:pt>
                <c:pt idx="4">
                  <c:v>47.887116564417184</c:v>
                </c:pt>
                <c:pt idx="5">
                  <c:v>39.384049079754604</c:v>
                </c:pt>
                <c:pt idx="6">
                  <c:v>45.107975460122702</c:v>
                </c:pt>
                <c:pt idx="7">
                  <c:v>39.384049079754604</c:v>
                </c:pt>
                <c:pt idx="8">
                  <c:v>47.015950920245402</c:v>
                </c:pt>
                <c:pt idx="9">
                  <c:v>45.107975460122702</c:v>
                </c:pt>
                <c:pt idx="10">
                  <c:v>35.80920245398773</c:v>
                </c:pt>
                <c:pt idx="11">
                  <c:v>37.71717791411043</c:v>
                </c:pt>
                <c:pt idx="12">
                  <c:v>40.579141104294486</c:v>
                </c:pt>
                <c:pt idx="13">
                  <c:v>35.80920245398773</c:v>
                </c:pt>
                <c:pt idx="14">
                  <c:v>30.085276073619639</c:v>
                </c:pt>
              </c:numCache>
            </c:numRef>
          </c:xVal>
          <c:yVal>
            <c:numRef>
              <c:f>'fiber strength (2)'!$G$7:$G$21</c:f>
              <c:numCache>
                <c:formatCode>General</c:formatCode>
                <c:ptCount val="15"/>
                <c:pt idx="0">
                  <c:v>-0.43926380368098705</c:v>
                </c:pt>
                <c:pt idx="1">
                  <c:v>-0.20920245398772863</c:v>
                </c:pt>
                <c:pt idx="2">
                  <c:v>-1.255214723926386</c:v>
                </c:pt>
                <c:pt idx="3">
                  <c:v>0.79079754601227137</c:v>
                </c:pt>
                <c:pt idx="4">
                  <c:v>1.1128834355828161</c:v>
                </c:pt>
                <c:pt idx="5">
                  <c:v>0.61595092024539611</c:v>
                </c:pt>
                <c:pt idx="6">
                  <c:v>2.8920245398772977</c:v>
                </c:pt>
                <c:pt idx="7">
                  <c:v>-0.38404907975460389</c:v>
                </c:pt>
                <c:pt idx="8">
                  <c:v>-2.0159509202454018</c:v>
                </c:pt>
                <c:pt idx="9">
                  <c:v>-1.1079754601227023</c:v>
                </c:pt>
                <c:pt idx="10">
                  <c:v>-0.80920245398773005</c:v>
                </c:pt>
                <c:pt idx="11">
                  <c:v>-0.71717791411042953</c:v>
                </c:pt>
                <c:pt idx="12">
                  <c:v>1.4208588957055142</c:v>
                </c:pt>
                <c:pt idx="13">
                  <c:v>-1.8092024539877301</c:v>
                </c:pt>
                <c:pt idx="14">
                  <c:v>1.9147239263803613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279936"/>
        <c:axId val="160281088"/>
      </c:scatterChart>
      <c:valAx>
        <c:axId val="160279936"/>
        <c:scaling>
          <c:orientation val="minMax"/>
          <c:min val="25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Fitted Y (lbs)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160281088"/>
        <c:crossesAt val="-10"/>
        <c:crossBetween val="midCat"/>
      </c:valAx>
      <c:valAx>
        <c:axId val="16028108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Residual (lbs)</a:t>
                </a:r>
              </a:p>
            </c:rich>
          </c:tx>
          <c:layout>
            <c:manualLayout>
              <c:xMode val="edge"/>
              <c:yMode val="edge"/>
              <c:x val="2.4464835170580995E-2"/>
              <c:y val="0.14180154564012834"/>
            </c:manualLayout>
          </c:layout>
          <c:overlay val="0"/>
        </c:title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160279936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219074</xdr:colOff>
      <xdr:row>1</xdr:row>
      <xdr:rowOff>95250</xdr:rowOff>
    </xdr:from>
    <xdr:to>
      <xdr:col>13</xdr:col>
      <xdr:colOff>195261</xdr:colOff>
      <xdr:row>15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123824</xdr:colOff>
      <xdr:row>1</xdr:row>
      <xdr:rowOff>76200</xdr:rowOff>
    </xdr:from>
    <xdr:to>
      <xdr:col>13</xdr:col>
      <xdr:colOff>100011</xdr:colOff>
      <xdr:row>15</xdr:row>
      <xdr:rowOff>152400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11</xdr:row>
      <xdr:rowOff>0</xdr:rowOff>
    </xdr:from>
    <xdr:to>
      <xdr:col>19</xdr:col>
      <xdr:colOff>585787</xdr:colOff>
      <xdr:row>25</xdr:row>
      <xdr:rowOff>76200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O14" sqref="O14"/>
    </sheetView>
  </sheetViews>
  <sheetFormatPr defaultRowHeight="15" x14ac:dyDescent="0.25"/>
  <sheetData>
    <row r="1" spans="1:7" x14ac:dyDescent="0.25">
      <c r="A1" t="s">
        <v>0</v>
      </c>
    </row>
    <row r="3" spans="1:7" x14ac:dyDescent="0.25">
      <c r="A3" t="s">
        <v>7</v>
      </c>
    </row>
    <row r="4" spans="1:7" x14ac:dyDescent="0.25">
      <c r="A4" t="s">
        <v>1</v>
      </c>
    </row>
    <row r="5" spans="1:7" x14ac:dyDescent="0.25">
      <c r="B5" t="s">
        <v>4</v>
      </c>
      <c r="D5" t="s">
        <v>5</v>
      </c>
      <c r="F5" t="s">
        <v>6</v>
      </c>
    </row>
    <row r="6" spans="1:7" x14ac:dyDescent="0.25">
      <c r="B6" t="s">
        <v>2</v>
      </c>
      <c r="C6" t="s">
        <v>3</v>
      </c>
      <c r="D6" t="s">
        <v>2</v>
      </c>
      <c r="E6" t="s">
        <v>3</v>
      </c>
      <c r="F6" t="s">
        <v>2</v>
      </c>
      <c r="G6" t="s">
        <v>3</v>
      </c>
    </row>
    <row r="7" spans="1:7" x14ac:dyDescent="0.25">
      <c r="B7">
        <v>36</v>
      </c>
      <c r="C7">
        <v>20</v>
      </c>
      <c r="D7">
        <v>40</v>
      </c>
      <c r="E7">
        <v>22</v>
      </c>
      <c r="F7">
        <v>35</v>
      </c>
      <c r="G7">
        <v>21</v>
      </c>
    </row>
    <row r="8" spans="1:7" x14ac:dyDescent="0.25">
      <c r="B8">
        <v>41</v>
      </c>
      <c r="C8">
        <v>25</v>
      </c>
      <c r="D8">
        <v>48</v>
      </c>
      <c r="E8">
        <v>28</v>
      </c>
      <c r="F8">
        <v>37</v>
      </c>
      <c r="G8">
        <v>23</v>
      </c>
    </row>
    <row r="9" spans="1:7" x14ac:dyDescent="0.25">
      <c r="B9">
        <v>39</v>
      </c>
      <c r="C9">
        <v>24</v>
      </c>
      <c r="D9">
        <v>39</v>
      </c>
      <c r="E9">
        <v>22</v>
      </c>
      <c r="F9">
        <v>42</v>
      </c>
      <c r="G9">
        <v>26</v>
      </c>
    </row>
    <row r="10" spans="1:7" x14ac:dyDescent="0.25">
      <c r="B10">
        <v>42</v>
      </c>
      <c r="C10">
        <v>25</v>
      </c>
      <c r="D10">
        <v>45</v>
      </c>
      <c r="E10">
        <v>30</v>
      </c>
      <c r="F10">
        <v>34</v>
      </c>
      <c r="G10">
        <v>21</v>
      </c>
    </row>
    <row r="11" spans="1:7" x14ac:dyDescent="0.25">
      <c r="B11">
        <v>49</v>
      </c>
      <c r="C11">
        <v>32</v>
      </c>
      <c r="D11">
        <v>44</v>
      </c>
      <c r="E11">
        <v>28</v>
      </c>
      <c r="F11">
        <v>32</v>
      </c>
      <c r="G11">
        <v>15</v>
      </c>
    </row>
    <row r="17" spans="2:2" x14ac:dyDescent="0.25">
      <c r="B17" s="6" t="s">
        <v>15</v>
      </c>
    </row>
    <row r="18" spans="2:2" x14ac:dyDescent="0.25">
      <c r="B18" t="s">
        <v>16</v>
      </c>
    </row>
    <row r="19" spans="2:2" x14ac:dyDescent="0.25">
      <c r="B19" t="s">
        <v>17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workbookViewId="0">
      <selection activeCell="M19" sqref="M19"/>
    </sheetView>
  </sheetViews>
  <sheetFormatPr defaultRowHeight="15" x14ac:dyDescent="0.25"/>
  <sheetData>
    <row r="1" spans="1:24" x14ac:dyDescent="0.25">
      <c r="A1" t="s">
        <v>0</v>
      </c>
    </row>
    <row r="3" spans="1:24" x14ac:dyDescent="0.25">
      <c r="A3" t="s">
        <v>7</v>
      </c>
      <c r="P3" s="3" t="s">
        <v>11</v>
      </c>
      <c r="U3" s="3" t="s">
        <v>18</v>
      </c>
    </row>
    <row r="4" spans="1:24" x14ac:dyDescent="0.25">
      <c r="A4" t="s">
        <v>1</v>
      </c>
      <c r="P4" s="2" t="s">
        <v>9</v>
      </c>
      <c r="Q4" s="2" t="s">
        <v>8</v>
      </c>
      <c r="R4" s="2" t="s">
        <v>3</v>
      </c>
      <c r="S4" s="2" t="s">
        <v>12</v>
      </c>
      <c r="U4" s="2" t="s">
        <v>3</v>
      </c>
      <c r="V4" s="2" t="s">
        <v>12</v>
      </c>
      <c r="W4" s="4" t="s">
        <v>19</v>
      </c>
      <c r="X4" s="4"/>
    </row>
    <row r="5" spans="1:24" x14ac:dyDescent="0.25">
      <c r="P5">
        <f t="array" ref="P5:S9">LINEST(B7:B21,C7:E21,TRUE,TRUE)</f>
        <v>1.03680981595092</v>
      </c>
      <c r="Q5">
        <v>-1.5840490797546014</v>
      </c>
      <c r="R5">
        <v>0.95398773006134963</v>
      </c>
      <c r="S5">
        <v>17.359509202453992</v>
      </c>
      <c r="U5">
        <f t="array" ref="U5:V9">LINEST(B7:B21,C7:C21,TRUE,TRUE)</f>
        <v>1.0797249108507387</v>
      </c>
      <c r="V5">
        <v>14.142638818135509</v>
      </c>
      <c r="W5" s="4" t="s">
        <v>20</v>
      </c>
      <c r="X5" s="4" t="s">
        <v>21</v>
      </c>
    </row>
    <row r="6" spans="1:24" x14ac:dyDescent="0.25">
      <c r="B6" s="1" t="s">
        <v>2</v>
      </c>
      <c r="C6" s="1" t="s">
        <v>3</v>
      </c>
      <c r="D6" s="1" t="s">
        <v>8</v>
      </c>
      <c r="E6" s="1" t="s">
        <v>9</v>
      </c>
      <c r="F6" s="1" t="s">
        <v>13</v>
      </c>
      <c r="G6" s="1" t="s">
        <v>14</v>
      </c>
      <c r="P6">
        <v>1.0129132243659125</v>
      </c>
      <c r="Q6">
        <v>1.1071499097363144</v>
      </c>
      <c r="R6">
        <v>0.11404829321736021</v>
      </c>
      <c r="S6">
        <v>2.9612173188292323</v>
      </c>
      <c r="U6">
        <v>0.11013229088610267</v>
      </c>
      <c r="V6">
        <v>2.6973794099631658</v>
      </c>
      <c r="W6" s="4" t="s">
        <v>22</v>
      </c>
      <c r="X6" s="4" t="s">
        <v>23</v>
      </c>
    </row>
    <row r="7" spans="1:24" x14ac:dyDescent="0.25">
      <c r="B7">
        <v>36</v>
      </c>
      <c r="C7">
        <v>20</v>
      </c>
      <c r="D7">
        <v>0</v>
      </c>
      <c r="E7">
        <v>0</v>
      </c>
      <c r="F7">
        <f>$S$5+$R$5*C7+$Q$5*D7+$P$5*E7</f>
        <v>36.439263803680987</v>
      </c>
      <c r="G7">
        <f>B7-F7</f>
        <v>-0.43926380368098705</v>
      </c>
      <c r="P7">
        <v>0.91920932572011504</v>
      </c>
      <c r="Q7">
        <v>1.5950460116062812</v>
      </c>
      <c r="R7" t="e">
        <v>#N/A</v>
      </c>
      <c r="S7" t="e">
        <v>#N/A</v>
      </c>
      <c r="U7">
        <v>0.88086102715478853</v>
      </c>
      <c r="V7">
        <v>1.7817394308669972</v>
      </c>
      <c r="W7" s="4" t="s">
        <v>24</v>
      </c>
      <c r="X7" s="4" t="s">
        <v>25</v>
      </c>
    </row>
    <row r="8" spans="1:24" x14ac:dyDescent="0.25">
      <c r="B8">
        <v>41</v>
      </c>
      <c r="C8">
        <v>25</v>
      </c>
      <c r="D8">
        <v>0</v>
      </c>
      <c r="E8">
        <v>0</v>
      </c>
      <c r="F8">
        <f t="shared" ref="F8:F21" si="0">$S$5+$R$5*C8+$Q$5*D8+$P$5*E8</f>
        <v>41.209202453987729</v>
      </c>
      <c r="G8">
        <f t="shared" ref="G8:G21" si="1">B8-F8</f>
        <v>-0.20920245398772863</v>
      </c>
      <c r="P8">
        <v>41.718109476730149</v>
      </c>
      <c r="Q8">
        <v>11</v>
      </c>
      <c r="R8" t="e">
        <v>#N/A</v>
      </c>
      <c r="S8" t="e">
        <v>#N/A</v>
      </c>
      <c r="U8">
        <v>96.116267242709426</v>
      </c>
      <c r="V8">
        <v>13</v>
      </c>
      <c r="W8" s="4" t="s">
        <v>26</v>
      </c>
      <c r="X8" s="4" t="s">
        <v>27</v>
      </c>
    </row>
    <row r="9" spans="1:24" x14ac:dyDescent="0.25">
      <c r="B9">
        <v>39</v>
      </c>
      <c r="C9">
        <v>24</v>
      </c>
      <c r="D9">
        <v>0</v>
      </c>
      <c r="E9">
        <v>0</v>
      </c>
      <c r="F9">
        <f t="shared" si="0"/>
        <v>40.255214723926386</v>
      </c>
      <c r="G9">
        <f t="shared" si="1"/>
        <v>-1.255214723926386</v>
      </c>
      <c r="P9">
        <v>318.41411042944782</v>
      </c>
      <c r="Q9">
        <v>27.985889570552157</v>
      </c>
      <c r="R9" t="e">
        <v>#N/A</v>
      </c>
      <c r="S9" t="e">
        <v>#N/A</v>
      </c>
      <c r="U9">
        <v>305.13025980641874</v>
      </c>
      <c r="V9">
        <v>41.269740193581264</v>
      </c>
      <c r="W9" s="4" t="s">
        <v>28</v>
      </c>
      <c r="X9" s="4" t="s">
        <v>29</v>
      </c>
    </row>
    <row r="10" spans="1:24" x14ac:dyDescent="0.25">
      <c r="B10">
        <v>42</v>
      </c>
      <c r="C10">
        <v>25</v>
      </c>
      <c r="D10">
        <v>0</v>
      </c>
      <c r="E10">
        <v>0</v>
      </c>
      <c r="F10">
        <f t="shared" si="0"/>
        <v>41.209202453987729</v>
      </c>
      <c r="G10">
        <f t="shared" si="1"/>
        <v>0.79079754601227137</v>
      </c>
    </row>
    <row r="11" spans="1:24" x14ac:dyDescent="0.25">
      <c r="B11">
        <v>49</v>
      </c>
      <c r="C11">
        <v>32</v>
      </c>
      <c r="D11">
        <v>0</v>
      </c>
      <c r="E11">
        <v>0</v>
      </c>
      <c r="F11">
        <f t="shared" si="0"/>
        <v>47.887116564417184</v>
      </c>
      <c r="G11">
        <f t="shared" si="1"/>
        <v>1.1128834355828161</v>
      </c>
    </row>
    <row r="12" spans="1:24" x14ac:dyDescent="0.25">
      <c r="B12">
        <v>40</v>
      </c>
      <c r="C12">
        <v>22</v>
      </c>
      <c r="D12">
        <v>0</v>
      </c>
      <c r="E12">
        <v>1</v>
      </c>
      <c r="F12">
        <f t="shared" si="0"/>
        <v>39.384049079754604</v>
      </c>
      <c r="G12">
        <f t="shared" si="1"/>
        <v>0.61595092024539611</v>
      </c>
    </row>
    <row r="13" spans="1:24" x14ac:dyDescent="0.25">
      <c r="B13">
        <v>48</v>
      </c>
      <c r="C13">
        <v>28</v>
      </c>
      <c r="D13">
        <v>0</v>
      </c>
      <c r="E13">
        <v>1</v>
      </c>
      <c r="F13">
        <f t="shared" si="0"/>
        <v>45.107975460122702</v>
      </c>
      <c r="G13">
        <f t="shared" si="1"/>
        <v>2.8920245398772977</v>
      </c>
    </row>
    <row r="14" spans="1:24" x14ac:dyDescent="0.25">
      <c r="B14">
        <v>39</v>
      </c>
      <c r="C14">
        <v>22</v>
      </c>
      <c r="D14">
        <v>0</v>
      </c>
      <c r="E14">
        <v>1</v>
      </c>
      <c r="F14">
        <f t="shared" si="0"/>
        <v>39.384049079754604</v>
      </c>
      <c r="G14">
        <f t="shared" si="1"/>
        <v>-0.38404907975460389</v>
      </c>
    </row>
    <row r="15" spans="1:24" x14ac:dyDescent="0.25">
      <c r="B15">
        <v>45</v>
      </c>
      <c r="C15">
        <v>30</v>
      </c>
      <c r="D15">
        <v>0</v>
      </c>
      <c r="E15">
        <v>1</v>
      </c>
      <c r="F15">
        <f t="shared" si="0"/>
        <v>47.015950920245402</v>
      </c>
      <c r="G15">
        <f t="shared" si="1"/>
        <v>-2.0159509202454018</v>
      </c>
    </row>
    <row r="16" spans="1:24" x14ac:dyDescent="0.25">
      <c r="B16">
        <v>44</v>
      </c>
      <c r="C16">
        <v>28</v>
      </c>
      <c r="D16">
        <v>0</v>
      </c>
      <c r="E16">
        <v>1</v>
      </c>
      <c r="F16">
        <f t="shared" si="0"/>
        <v>45.107975460122702</v>
      </c>
      <c r="G16">
        <f t="shared" si="1"/>
        <v>-1.1079754601227023</v>
      </c>
    </row>
    <row r="17" spans="2:11" x14ac:dyDescent="0.25">
      <c r="B17">
        <v>35</v>
      </c>
      <c r="C17">
        <v>21</v>
      </c>
      <c r="D17">
        <v>1</v>
      </c>
      <c r="E17">
        <v>0</v>
      </c>
      <c r="F17">
        <f t="shared" si="0"/>
        <v>35.80920245398773</v>
      </c>
      <c r="G17">
        <f t="shared" si="1"/>
        <v>-0.80920245398773005</v>
      </c>
      <c r="I17" t="s">
        <v>10</v>
      </c>
    </row>
    <row r="18" spans="2:11" x14ac:dyDescent="0.25">
      <c r="B18">
        <v>37</v>
      </c>
      <c r="C18">
        <v>23</v>
      </c>
      <c r="D18">
        <v>1</v>
      </c>
      <c r="E18">
        <v>0</v>
      </c>
      <c r="F18">
        <f t="shared" si="0"/>
        <v>37.71717791411043</v>
      </c>
      <c r="G18">
        <f t="shared" si="1"/>
        <v>-0.71717791411042953</v>
      </c>
      <c r="J18" s="2" t="s">
        <v>8</v>
      </c>
      <c r="K18" s="2" t="s">
        <v>9</v>
      </c>
    </row>
    <row r="19" spans="2:11" x14ac:dyDescent="0.25">
      <c r="B19">
        <v>42</v>
      </c>
      <c r="C19">
        <v>26</v>
      </c>
      <c r="D19">
        <v>1</v>
      </c>
      <c r="E19">
        <v>0</v>
      </c>
      <c r="F19">
        <f t="shared" si="0"/>
        <v>40.579141104294486</v>
      </c>
      <c r="G19">
        <f t="shared" si="1"/>
        <v>1.4208588957055142</v>
      </c>
      <c r="I19" s="5" t="s">
        <v>4</v>
      </c>
      <c r="J19">
        <v>0</v>
      </c>
      <c r="K19">
        <v>0</v>
      </c>
    </row>
    <row r="20" spans="2:11" x14ac:dyDescent="0.25">
      <c r="B20">
        <v>34</v>
      </c>
      <c r="C20">
        <v>21</v>
      </c>
      <c r="D20">
        <v>1</v>
      </c>
      <c r="E20">
        <v>0</v>
      </c>
      <c r="F20">
        <f t="shared" si="0"/>
        <v>35.80920245398773</v>
      </c>
      <c r="G20">
        <f t="shared" si="1"/>
        <v>-1.8092024539877301</v>
      </c>
      <c r="I20" s="5" t="s">
        <v>5</v>
      </c>
      <c r="J20">
        <v>0</v>
      </c>
      <c r="K20">
        <v>1</v>
      </c>
    </row>
    <row r="21" spans="2:11" x14ac:dyDescent="0.25">
      <c r="B21">
        <v>32</v>
      </c>
      <c r="C21">
        <v>15</v>
      </c>
      <c r="D21">
        <v>1</v>
      </c>
      <c r="E21">
        <v>0</v>
      </c>
      <c r="F21">
        <f t="shared" si="0"/>
        <v>30.085276073619639</v>
      </c>
      <c r="G21">
        <f t="shared" si="1"/>
        <v>1.9147239263803613</v>
      </c>
      <c r="I21" s="5" t="s">
        <v>6</v>
      </c>
      <c r="J21">
        <v>1</v>
      </c>
      <c r="K21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fiber strength</vt:lpstr>
      <vt:lpstr>fiber strength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2015-11-11T18:03:01Z</dcterms:created>
  <dcterms:modified xsi:type="dcterms:W3CDTF">2016-11-09T18:55:21Z</dcterms:modified>
</cp:coreProperties>
</file>